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60" windowWidth="20730" windowHeight="111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38" i="1" l="1"/>
  <c r="F37" i="1"/>
  <c r="M5" i="1"/>
  <c r="D3" i="1" l="1"/>
  <c r="D4" i="1"/>
  <c r="D5" i="1"/>
  <c r="D6" i="1"/>
  <c r="D7" i="1"/>
  <c r="D8" i="1"/>
</calcChain>
</file>

<file path=xl/sharedStrings.xml><?xml version="1.0" encoding="utf-8"?>
<sst xmlns="http://schemas.openxmlformats.org/spreadsheetml/2006/main" count="24" uniqueCount="17">
  <si>
    <t>พ.ศ.</t>
  </si>
  <si>
    <t>ชาย</t>
  </si>
  <si>
    <t>หญิง</t>
  </si>
  <si>
    <t>รวม</t>
  </si>
  <si>
    <t>แผนภูมิแสดงสถิติจำนวนนักเรียน
โรงเรียนบ้านแคว้ง</t>
  </si>
  <si>
    <t>การอ่านออกเสียง</t>
  </si>
  <si>
    <t>การอ่านรู้เรื่อง</t>
  </si>
  <si>
    <t>คะแนนเฉลี่ย</t>
  </si>
  <si>
    <t>วิชา</t>
  </si>
  <si>
    <t>คณิตศาสตร์</t>
  </si>
  <si>
    <t>ภาษาไทย</t>
  </si>
  <si>
    <t>วิทยาศาสตร์</t>
  </si>
  <si>
    <t>ภาษาอังกฤษ</t>
  </si>
  <si>
    <t>สรุปผลการเปรียบเทียบผลสัมฤทธิ์ผลการประเมินความสามารถด้านการอ่านของผู้เรียน (Reading Test : RT) 5 ปี ย้อนหลัง ชั้นประถมศึกษาปีที่ 1 โรงเรียนบ้านแคว้ง อำเภอแม่จริม จังหวัดน่าน</t>
  </si>
  <si>
    <t>สรุปผลการเปรียบเทียบผลการศึกษาระดับชาติขั้นพื้นฐาน (O-NET) 5 ปี ย้อนหลัง ชั้นประถมศึกษาปีที่ 6 โรงเรียนบ้านแคว้ง อำเภอแม่จริม จังหวัดน่าน</t>
  </si>
  <si>
    <t>สรุปผลการเปรียบเทียบผลการประเมินคุณภาพผู้เรียน (NT) 5 ปี ย้อนหลัง ชั้นประถมศึกษาปีที่ 3 โรงเรียนบ้านแคว้ง อำเภอแม่จริม จังหวัดน่าน</t>
  </si>
  <si>
    <t>ระดับ รร.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</si>
</sst>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0" xfId="0" applyFont="1" applyAlignment="1">
      <alignment horizontal="center"/>
    </xf>
    <xf numFmtId="43" fontId="2" fillId="0" borderId="1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>
                <a:latin typeface="TH SarabunIT๙" pitchFamily="34" charset="-34"/>
                <a:cs typeface="TH SarabunIT๙" pitchFamily="34" charset="-34"/>
              </a:defRPr>
            </a:pPr>
            <a:r>
              <a:rPr lang="th-TH" sz="2000">
                <a:effectLst/>
                <a:latin typeface="TH SarabunIT๙" pitchFamily="34" charset="-34"/>
                <a:cs typeface="TH SarabunIT๙" pitchFamily="34" charset="-34"/>
              </a:rPr>
              <a:t>แผนภูมิแสดงสถิติจำนวนนักเรียน</a:t>
            </a:r>
            <a:endParaRPr lang="en-US" sz="2000">
              <a:effectLst/>
              <a:latin typeface="TH SarabunIT๙" pitchFamily="34" charset="-34"/>
              <a:cs typeface="TH SarabunIT๙" pitchFamily="34" charset="-34"/>
            </a:endParaRPr>
          </a:p>
          <a:p>
            <a:pPr algn="ctr">
              <a:defRPr sz="2000">
                <a:latin typeface="TH SarabunIT๙" pitchFamily="34" charset="-34"/>
                <a:cs typeface="TH SarabunIT๙" pitchFamily="34" charset="-34"/>
              </a:defRPr>
            </a:pPr>
            <a:r>
              <a:rPr lang="th-TH" sz="2000">
                <a:effectLst/>
                <a:latin typeface="TH SarabunIT๙" pitchFamily="34" charset="-34"/>
                <a:cs typeface="TH SarabunIT๙" pitchFamily="34" charset="-34"/>
              </a:rPr>
              <a:t>โรงเรียนบ้านแคว้ง</a:t>
            </a:r>
            <a:r>
              <a:rPr lang="en-US" sz="2000">
                <a:effectLst/>
                <a:latin typeface="TH SarabunIT๙" pitchFamily="34" charset="-34"/>
                <a:cs typeface="TH SarabunIT๙" pitchFamily="34" charset="-34"/>
              </a:rPr>
              <a:t> </a:t>
            </a:r>
            <a:r>
              <a:rPr lang="th-TH" sz="2000">
                <a:effectLst/>
                <a:latin typeface="TH SarabunIT๙" pitchFamily="34" charset="-34"/>
                <a:cs typeface="TH SarabunIT๙" pitchFamily="34" charset="-34"/>
              </a:rPr>
              <a:t>อำเภอแม่จริม</a:t>
            </a:r>
            <a:r>
              <a:rPr lang="th-TH" sz="2000" baseline="0">
                <a:effectLst/>
                <a:latin typeface="TH SarabunIT๙" pitchFamily="34" charset="-34"/>
                <a:cs typeface="TH SarabunIT๙" pitchFamily="34" charset="-34"/>
              </a:rPr>
              <a:t> จังหวัดน่าน</a:t>
            </a:r>
            <a:endParaRPr lang="en-US" sz="2000">
              <a:effectLst/>
              <a:latin typeface="TH SarabunIT๙" pitchFamily="34" charset="-34"/>
              <a:cs typeface="TH SarabunIT๙" pitchFamily="34" charset="-34"/>
            </a:endParaRPr>
          </a:p>
          <a:p>
            <a:pPr algn="ctr">
              <a:defRPr sz="2000">
                <a:latin typeface="TH SarabunIT๙" pitchFamily="34" charset="-34"/>
                <a:cs typeface="TH SarabunIT๙" pitchFamily="34" charset="-34"/>
              </a:defRPr>
            </a:pPr>
            <a:r>
              <a:rPr lang="th-TH" sz="2000">
                <a:effectLst/>
                <a:latin typeface="TH SarabunIT๙" pitchFamily="34" charset="-34"/>
                <a:cs typeface="TH SarabunIT๙" pitchFamily="34" charset="-34"/>
              </a:rPr>
              <a:t>ปีการศึกษา</a:t>
            </a:r>
            <a:r>
              <a:rPr lang="th-TH" sz="2000" baseline="0">
                <a:effectLst/>
                <a:latin typeface="TH SarabunIT๙" pitchFamily="34" charset="-34"/>
                <a:cs typeface="TH SarabunIT๙" pitchFamily="34" charset="-34"/>
              </a:rPr>
              <a:t> 2560 - 256</a:t>
            </a:r>
            <a:r>
              <a:rPr lang="en-US" sz="2000" baseline="0">
                <a:effectLst/>
                <a:latin typeface="TH SarabunIT๙" pitchFamily="34" charset="-34"/>
                <a:cs typeface="TH SarabunIT๙" pitchFamily="34" charset="-34"/>
              </a:rPr>
              <a:t>5</a:t>
            </a:r>
            <a:endParaRPr lang="en-US" sz="2000">
              <a:effectLst/>
              <a:latin typeface="TH SarabunIT๙" pitchFamily="34" charset="-34"/>
              <a:cs typeface="TH SarabunIT๙" pitchFamily="34" charset="-34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ชาย</c:v>
                </c:pt>
              </c:strCache>
            </c:strRef>
          </c:tx>
          <c:invertIfNegative val="0"/>
          <c:cat>
            <c:numRef>
              <c:f>Sheet1!$A$3:$A$8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Sheet1!$B$3:$B$8</c:f>
              <c:numCache>
                <c:formatCode>General</c:formatCode>
                <c:ptCount val="6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3">
                  <c:v>31</c:v>
                </c:pt>
                <c:pt idx="4">
                  <c:v>25</c:v>
                </c:pt>
                <c:pt idx="5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BA-49D3-B9A9-57E00D22A82F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หญิง</c:v>
                </c:pt>
              </c:strCache>
            </c:strRef>
          </c:tx>
          <c:invertIfNegative val="0"/>
          <c:cat>
            <c:numRef>
              <c:f>Sheet1!$A$3:$A$8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Sheet1!$C$3:$C$8</c:f>
              <c:numCache>
                <c:formatCode>General</c:formatCode>
                <c:ptCount val="6"/>
                <c:pt idx="0">
                  <c:v>25</c:v>
                </c:pt>
                <c:pt idx="1">
                  <c:v>23</c:v>
                </c:pt>
                <c:pt idx="2">
                  <c:v>29</c:v>
                </c:pt>
                <c:pt idx="3">
                  <c:v>25</c:v>
                </c:pt>
                <c:pt idx="4">
                  <c:v>27</c:v>
                </c:pt>
                <c:pt idx="5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BA-49D3-B9A9-57E00D22A82F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รวม</c:v>
                </c:pt>
              </c:strCache>
            </c:strRef>
          </c:tx>
          <c:invertIfNegative val="0"/>
          <c:cat>
            <c:numRef>
              <c:f>Sheet1!$A$3:$A$8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Sheet1!$D$3:$D$8</c:f>
              <c:numCache>
                <c:formatCode>General</c:formatCode>
                <c:ptCount val="6"/>
                <c:pt idx="0">
                  <c:v>49</c:v>
                </c:pt>
                <c:pt idx="1">
                  <c:v>49</c:v>
                </c:pt>
                <c:pt idx="2">
                  <c:v>57</c:v>
                </c:pt>
                <c:pt idx="3">
                  <c:v>56</c:v>
                </c:pt>
                <c:pt idx="4">
                  <c:v>52</c:v>
                </c:pt>
                <c:pt idx="5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BA-49D3-B9A9-57E00D22A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89066800"/>
        <c:axId val="-1189078768"/>
      </c:barChart>
      <c:catAx>
        <c:axId val="-118906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89078768"/>
        <c:crosses val="autoZero"/>
        <c:auto val="1"/>
        <c:lblAlgn val="ctr"/>
        <c:lblOffset val="100"/>
        <c:noMultiLvlLbl val="0"/>
      </c:catAx>
      <c:valAx>
        <c:axId val="-1189078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>
                    <a:latin typeface="TH SarabunIT๙" pitchFamily="34" charset="-34"/>
                    <a:cs typeface="TH SarabunIT๙" pitchFamily="34" charset="-34"/>
                  </a:defRPr>
                </a:pPr>
                <a:r>
                  <a:rPr lang="th-TH" sz="1200">
                    <a:latin typeface="TH SarabunIT๙" pitchFamily="34" charset="-34"/>
                    <a:cs typeface="TH SarabunIT๙" pitchFamily="34" charset="-34"/>
                  </a:rPr>
                  <a:t>จำนวนนักเรียน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1189066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TH SarabunIT๙" pitchFamily="34" charset="-34"/>
                <a:cs typeface="TH SarabunIT๙" pitchFamily="34" charset="-34"/>
              </a:defRPr>
            </a:pPr>
            <a:r>
              <a:rPr lang="th-TH" sz="1600">
                <a:latin typeface="TH SarabunIT๙" pitchFamily="34" charset="-34"/>
                <a:cs typeface="TH SarabunIT๙" pitchFamily="34" charset="-34"/>
              </a:rPr>
              <a:t>สรุปผลการเปรียบเทียบผลสัมฤทธิ์ผลการประเมินความสามารถด้านการอ่านของผู้เรียน (</a:t>
            </a:r>
            <a:r>
              <a:rPr lang="en-US" sz="1600">
                <a:latin typeface="TH SarabunIT๙" pitchFamily="34" charset="-34"/>
                <a:cs typeface="TH SarabunIT๙" pitchFamily="34" charset="-34"/>
              </a:rPr>
              <a:t>Reading Test : RT) 5 </a:t>
            </a:r>
            <a:r>
              <a:rPr lang="th-TH" sz="1600">
                <a:latin typeface="TH SarabunIT๙" pitchFamily="34" charset="-34"/>
                <a:cs typeface="TH SarabunIT๙" pitchFamily="34" charset="-34"/>
              </a:rPr>
              <a:t>ปี ย้อนหลัง ชั้นประถมศึกษาปีที่ 1</a:t>
            </a:r>
          </a:p>
          <a:p>
            <a:pPr>
              <a:defRPr sz="1600">
                <a:latin typeface="TH SarabunIT๙" pitchFamily="34" charset="-34"/>
                <a:cs typeface="TH SarabunIT๙" pitchFamily="34" charset="-34"/>
              </a:defRPr>
            </a:pPr>
            <a:r>
              <a:rPr lang="th-TH" sz="1600">
                <a:latin typeface="TH SarabunIT๙" pitchFamily="34" charset="-34"/>
                <a:cs typeface="TH SarabunIT๙" pitchFamily="34" charset="-34"/>
              </a:rPr>
              <a:t>โรงเรียนบ้านแคว้ง อำเภอแม่จริม จังหวัดน่าน</a:t>
            </a:r>
          </a:p>
          <a:p>
            <a:pPr>
              <a:defRPr sz="1600">
                <a:latin typeface="TH SarabunIT๙" pitchFamily="34" charset="-34"/>
                <a:cs typeface="TH SarabunIT๙" pitchFamily="34" charset="-34"/>
              </a:defRPr>
            </a:pPr>
            <a:r>
              <a:rPr lang="th-TH" sz="1600">
                <a:latin typeface="TH SarabunIT๙" pitchFamily="34" charset="-34"/>
                <a:cs typeface="TH SarabunIT๙" pitchFamily="34" charset="-34"/>
              </a:rPr>
              <a:t>ปีการศึกษา</a:t>
            </a:r>
            <a:r>
              <a:rPr lang="th-TH" sz="1600" baseline="0">
                <a:latin typeface="TH SarabunIT๙" pitchFamily="34" charset="-34"/>
                <a:cs typeface="TH SarabunIT๙" pitchFamily="34" charset="-34"/>
              </a:rPr>
              <a:t> 2560 - 256</a:t>
            </a:r>
            <a:r>
              <a:rPr lang="en-US" sz="1600" baseline="0">
                <a:latin typeface="TH SarabunIT๙" pitchFamily="34" charset="-34"/>
                <a:cs typeface="TH SarabunIT๙" pitchFamily="34" charset="-34"/>
              </a:rPr>
              <a:t>4</a:t>
            </a:r>
            <a:endParaRPr lang="th-TH" sz="1600">
              <a:latin typeface="TH SarabunIT๙" pitchFamily="34" charset="-34"/>
              <a:cs typeface="TH SarabunIT๙" pitchFamily="34" charset="-34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Sheet1!$H$3</c:f>
              <c:strCache>
                <c:ptCount val="1"/>
                <c:pt idx="0">
                  <c:v>การอ่านออกเสียง</c:v>
                </c:pt>
              </c:strCache>
            </c:strRef>
          </c:tx>
          <c:invertIfNegative val="0"/>
          <c:cat>
            <c:numRef>
              <c:f>Sheet1!$I$2:$M$2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Sheet1!$I$3:$M$3</c:f>
              <c:numCache>
                <c:formatCode>0.00</c:formatCode>
                <c:ptCount val="5"/>
                <c:pt idx="0">
                  <c:v>63.05</c:v>
                </c:pt>
                <c:pt idx="1">
                  <c:v>62.55</c:v>
                </c:pt>
                <c:pt idx="2">
                  <c:v>37.31</c:v>
                </c:pt>
                <c:pt idx="3">
                  <c:v>96</c:v>
                </c:pt>
                <c:pt idx="4" formatCode="_(* #,##0.00_);_(* \(#,##0.00\);_(* &quot;-&quot;??_);_(@_)">
                  <c:v>75.5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03-414F-85C9-E13F9C94F291}"/>
            </c:ext>
          </c:extLst>
        </c:ser>
        <c:ser>
          <c:idx val="1"/>
          <c:order val="1"/>
          <c:tx>
            <c:strRef>
              <c:f>Sheet1!$H$4</c:f>
              <c:strCache>
                <c:ptCount val="1"/>
                <c:pt idx="0">
                  <c:v>การอ่านรู้เรื่อง</c:v>
                </c:pt>
              </c:strCache>
            </c:strRef>
          </c:tx>
          <c:invertIfNegative val="0"/>
          <c:cat>
            <c:numRef>
              <c:f>Sheet1!$I$2:$M$2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Sheet1!$I$4:$M$4</c:f>
              <c:numCache>
                <c:formatCode>0.00</c:formatCode>
                <c:ptCount val="5"/>
                <c:pt idx="0">
                  <c:v>62.06</c:v>
                </c:pt>
                <c:pt idx="1">
                  <c:v>64.599999999999994</c:v>
                </c:pt>
                <c:pt idx="2">
                  <c:v>52.18</c:v>
                </c:pt>
                <c:pt idx="3">
                  <c:v>79</c:v>
                </c:pt>
                <c:pt idx="4" formatCode="_(* #,##0.00_);_(* \(#,##0.00\);_(* &quot;-&quot;??_);_(@_)">
                  <c:v>63.5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03-414F-85C9-E13F9C94F291}"/>
            </c:ext>
          </c:extLst>
        </c:ser>
        <c:ser>
          <c:idx val="2"/>
          <c:order val="2"/>
          <c:tx>
            <c:strRef>
              <c:f>Sheet1!$H$5</c:f>
              <c:strCache>
                <c:ptCount val="1"/>
                <c:pt idx="0">
                  <c:v>คะแนนเฉลี่ย</c:v>
                </c:pt>
              </c:strCache>
            </c:strRef>
          </c:tx>
          <c:invertIfNegative val="0"/>
          <c:cat>
            <c:numRef>
              <c:f>Sheet1!$I$2:$M$2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Sheet1!$I$5:$M$5</c:f>
              <c:numCache>
                <c:formatCode>0.00</c:formatCode>
                <c:ptCount val="5"/>
                <c:pt idx="0">
                  <c:v>62.82</c:v>
                </c:pt>
                <c:pt idx="1">
                  <c:v>63.57</c:v>
                </c:pt>
                <c:pt idx="2">
                  <c:v>44.74</c:v>
                </c:pt>
                <c:pt idx="3">
                  <c:v>87.5</c:v>
                </c:pt>
                <c:pt idx="4" formatCode="_(* #,##0.00_);_(* \(#,##0.00\);_(* &quot;-&quot;??_);_(@_)">
                  <c:v>69.5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03-414F-85C9-E13F9C94F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1728288"/>
        <c:axId val="-1121725024"/>
      </c:barChart>
      <c:catAx>
        <c:axId val="-112172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21725024"/>
        <c:crosses val="autoZero"/>
        <c:auto val="1"/>
        <c:lblAlgn val="ctr"/>
        <c:lblOffset val="100"/>
        <c:noMultiLvlLbl val="0"/>
      </c:catAx>
      <c:valAx>
        <c:axId val="-1121725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>
                    <a:latin typeface="TH SarabunIT๙" pitchFamily="34" charset="-34"/>
                    <a:cs typeface="TH SarabunIT๙" pitchFamily="34" charset="-34"/>
                  </a:defRPr>
                </a:pPr>
                <a:r>
                  <a:rPr lang="th-TH" sz="1200">
                    <a:latin typeface="TH SarabunIT๙" pitchFamily="34" charset="-34"/>
                    <a:cs typeface="TH SarabunIT๙" pitchFamily="34" charset="-34"/>
                  </a:rPr>
                  <a:t>คะแนน</a:t>
                </a:r>
              </a:p>
            </c:rich>
          </c:tx>
          <c:layout>
            <c:manualLayout>
              <c:xMode val="edge"/>
              <c:yMode val="edge"/>
              <c:x val="0.13523148148148148"/>
              <c:y val="0.4782413888888889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-1121728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H SarabunIT๙" pitchFamily="34" charset="-34"/>
                <a:cs typeface="TH SarabunIT๙" pitchFamily="34" charset="-34"/>
              </a:defRPr>
            </a:pPr>
            <a:r>
              <a:rPr lang="th-TH" sz="1800">
                <a:latin typeface="TH SarabunIT๙" pitchFamily="34" charset="-34"/>
                <a:cs typeface="TH SarabunIT๙" pitchFamily="34" charset="-34"/>
              </a:rPr>
              <a:t>สรุปผลการเปรียบเทียบผลการประเมินคุณภาพผู้เรียน (</a:t>
            </a:r>
            <a:r>
              <a:rPr lang="en-US" sz="1800">
                <a:latin typeface="TH SarabunIT๙" pitchFamily="34" charset="-34"/>
                <a:cs typeface="TH SarabunIT๙" pitchFamily="34" charset="-34"/>
              </a:rPr>
              <a:t>NT) 5 </a:t>
            </a:r>
            <a:r>
              <a:rPr lang="th-TH" sz="1800">
                <a:latin typeface="TH SarabunIT๙" pitchFamily="34" charset="-34"/>
                <a:cs typeface="TH SarabunIT๙" pitchFamily="34" charset="-34"/>
              </a:rPr>
              <a:t>ปี ย้อนหลัง </a:t>
            </a:r>
          </a:p>
          <a:p>
            <a:pPr>
              <a:defRPr sz="1800">
                <a:latin typeface="TH SarabunIT๙" pitchFamily="34" charset="-34"/>
                <a:cs typeface="TH SarabunIT๙" pitchFamily="34" charset="-34"/>
              </a:defRPr>
            </a:pPr>
            <a:r>
              <a:rPr lang="th-TH" sz="1800">
                <a:latin typeface="TH SarabunIT๙" pitchFamily="34" charset="-34"/>
                <a:cs typeface="TH SarabunIT๙" pitchFamily="34" charset="-34"/>
              </a:rPr>
              <a:t>ชั้นประถมศึกษาปีที่ 3 </a:t>
            </a:r>
          </a:p>
          <a:p>
            <a:pPr>
              <a:defRPr sz="1800">
                <a:latin typeface="TH SarabunIT๙" pitchFamily="34" charset="-34"/>
                <a:cs typeface="TH SarabunIT๙" pitchFamily="34" charset="-34"/>
              </a:defRPr>
            </a:pPr>
            <a:r>
              <a:rPr lang="th-TH" sz="1800">
                <a:latin typeface="TH SarabunIT๙" pitchFamily="34" charset="-34"/>
                <a:cs typeface="TH SarabunIT๙" pitchFamily="34" charset="-34"/>
              </a:rPr>
              <a:t>โรงเรียนบ้านแคว้ง อำเภอแม่จริม จังหวัดน่าน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Sheet1!$A$34</c:f>
              <c:strCache>
                <c:ptCount val="1"/>
                <c:pt idx="0">
                  <c:v>คณิตศาสตร์</c:v>
                </c:pt>
              </c:strCache>
            </c:strRef>
          </c:tx>
          <c:invertIfNegative val="0"/>
          <c:cat>
            <c:numRef>
              <c:f>Sheet1!$B$33:$F$33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Sheet1!$B$34:$F$34</c:f>
              <c:numCache>
                <c:formatCode>0.00</c:formatCode>
                <c:ptCount val="5"/>
                <c:pt idx="0">
                  <c:v>53.24</c:v>
                </c:pt>
                <c:pt idx="1">
                  <c:v>50.95</c:v>
                </c:pt>
                <c:pt idx="2">
                  <c:v>39.369999999999997</c:v>
                </c:pt>
                <c:pt idx="3">
                  <c:v>32.71</c:v>
                </c:pt>
                <c:pt idx="4" formatCode="General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79-42E5-8EE8-6B42FB573F0E}"/>
            </c:ext>
          </c:extLst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ภาษาไทย</c:v>
                </c:pt>
              </c:strCache>
            </c:strRef>
          </c:tx>
          <c:invertIfNegative val="0"/>
          <c:cat>
            <c:numRef>
              <c:f>Sheet1!$B$33:$F$33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Sheet1!$B$35:$F$35</c:f>
              <c:numCache>
                <c:formatCode>0.00</c:formatCode>
                <c:ptCount val="5"/>
                <c:pt idx="0">
                  <c:v>33.5</c:v>
                </c:pt>
                <c:pt idx="1">
                  <c:v>57.14</c:v>
                </c:pt>
                <c:pt idx="2">
                  <c:v>55.56</c:v>
                </c:pt>
                <c:pt idx="3">
                  <c:v>38.71</c:v>
                </c:pt>
                <c:pt idx="4" formatCode="General">
                  <c:v>57.6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79-42E5-8EE8-6B42FB573F0E}"/>
            </c:ext>
          </c:extLst>
        </c:ser>
        <c:ser>
          <c:idx val="2"/>
          <c:order val="2"/>
          <c:tx>
            <c:strRef>
              <c:f>Sheet1!$A$36</c:f>
              <c:strCache>
                <c:ptCount val="1"/>
                <c:pt idx="0">
                  <c:v>วิทยาศาสตร์</c:v>
                </c:pt>
              </c:strCache>
            </c:strRef>
          </c:tx>
          <c:invertIfNegative val="0"/>
          <c:cat>
            <c:numRef>
              <c:f>Sheet1!$B$33:$F$33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Sheet1!$B$36:$F$36</c:f>
              <c:numCache>
                <c:formatCode>0.00</c:formatCode>
                <c:ptCount val="5"/>
                <c:pt idx="0">
                  <c:v>36.880000000000003</c:v>
                </c:pt>
                <c:pt idx="1">
                  <c:v>57.14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79-42E5-8EE8-6B42FB573F0E}"/>
            </c:ext>
          </c:extLst>
        </c:ser>
        <c:ser>
          <c:idx val="3"/>
          <c:order val="3"/>
          <c:tx>
            <c:strRef>
              <c:f>Sheet1!$A$37</c:f>
              <c:strCache>
                <c:ptCount val="1"/>
                <c:pt idx="0">
                  <c:v>คะแนนเฉลี่ย</c:v>
                </c:pt>
              </c:strCache>
            </c:strRef>
          </c:tx>
          <c:invertIfNegative val="0"/>
          <c:cat>
            <c:numRef>
              <c:f>Sheet1!$B$33:$F$33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Sheet1!$B$37:$F$37</c:f>
              <c:numCache>
                <c:formatCode>0.00</c:formatCode>
                <c:ptCount val="5"/>
                <c:pt idx="0">
                  <c:v>41.21</c:v>
                </c:pt>
                <c:pt idx="1">
                  <c:v>55.07</c:v>
                </c:pt>
                <c:pt idx="2">
                  <c:v>47.46</c:v>
                </c:pt>
                <c:pt idx="3">
                  <c:v>35.71</c:v>
                </c:pt>
                <c:pt idx="4" formatCode="General">
                  <c:v>51.1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C79-42E5-8EE8-6B42FB573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1727744"/>
        <c:axId val="-1121721760"/>
      </c:barChart>
      <c:catAx>
        <c:axId val="-112172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21721760"/>
        <c:crosses val="autoZero"/>
        <c:auto val="1"/>
        <c:lblAlgn val="ctr"/>
        <c:lblOffset val="100"/>
        <c:noMultiLvlLbl val="0"/>
      </c:catAx>
      <c:valAx>
        <c:axId val="-1121721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>
                    <a:latin typeface="TH SarabunIT๙" pitchFamily="34" charset="-34"/>
                    <a:cs typeface="TH SarabunIT๙" pitchFamily="34" charset="-34"/>
                  </a:defRPr>
                </a:pPr>
                <a:r>
                  <a:rPr lang="th-TH" sz="1200">
                    <a:latin typeface="TH SarabunIT๙" pitchFamily="34" charset="-34"/>
                    <a:cs typeface="TH SarabunIT๙" pitchFamily="34" charset="-34"/>
                  </a:rPr>
                  <a:t>คะแนน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-1121727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H SarabunIT๙" pitchFamily="34" charset="-34"/>
                <a:cs typeface="TH SarabunIT๙" pitchFamily="34" charset="-34"/>
              </a:defRPr>
            </a:pPr>
            <a:r>
              <a:rPr lang="th-TH">
                <a:latin typeface="TH SarabunIT๙" pitchFamily="34" charset="-34"/>
                <a:cs typeface="TH SarabunIT๙" pitchFamily="34" charset="-34"/>
              </a:rPr>
              <a:t>สรุปผลการเปรียบเทียบผลการศึกษาระดับชาติขั้นพื้นฐาน (</a:t>
            </a:r>
            <a:r>
              <a:rPr lang="en-US">
                <a:latin typeface="TH SarabunIT๙" pitchFamily="34" charset="-34"/>
                <a:cs typeface="TH SarabunIT๙" pitchFamily="34" charset="-34"/>
              </a:rPr>
              <a:t>O-NET) 5 </a:t>
            </a:r>
            <a:r>
              <a:rPr lang="th-TH">
                <a:latin typeface="TH SarabunIT๙" pitchFamily="34" charset="-34"/>
                <a:cs typeface="TH SarabunIT๙" pitchFamily="34" charset="-34"/>
              </a:rPr>
              <a:t>ปี ย้อนหลัง </a:t>
            </a:r>
            <a:endParaRPr lang="en-US">
              <a:latin typeface="TH SarabunIT๙" pitchFamily="34" charset="-34"/>
              <a:cs typeface="TH SarabunIT๙" pitchFamily="34" charset="-34"/>
            </a:endParaRPr>
          </a:p>
          <a:p>
            <a:pPr>
              <a:defRPr>
                <a:latin typeface="TH SarabunIT๙" pitchFamily="34" charset="-34"/>
                <a:cs typeface="TH SarabunIT๙" pitchFamily="34" charset="-34"/>
              </a:defRPr>
            </a:pPr>
            <a:r>
              <a:rPr lang="th-TH">
                <a:latin typeface="TH SarabunIT๙" pitchFamily="34" charset="-34"/>
                <a:cs typeface="TH SarabunIT๙" pitchFamily="34" charset="-34"/>
              </a:rPr>
              <a:t>ชั้นประถมศึกษาปีที่ 6 </a:t>
            </a:r>
            <a:endParaRPr lang="en-US">
              <a:latin typeface="TH SarabunIT๙" pitchFamily="34" charset="-34"/>
              <a:cs typeface="TH SarabunIT๙" pitchFamily="34" charset="-34"/>
            </a:endParaRPr>
          </a:p>
          <a:p>
            <a:pPr>
              <a:defRPr>
                <a:latin typeface="TH SarabunIT๙" pitchFamily="34" charset="-34"/>
                <a:cs typeface="TH SarabunIT๙" pitchFamily="34" charset="-34"/>
              </a:defRPr>
            </a:pPr>
            <a:r>
              <a:rPr lang="th-TH">
                <a:latin typeface="TH SarabunIT๙" pitchFamily="34" charset="-34"/>
                <a:cs typeface="TH SarabunIT๙" pitchFamily="34" charset="-34"/>
              </a:rPr>
              <a:t>โรงเรียนบ้านแคว้ง อำเภอแม่จริม จังหวัดน่าน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Sheet1!$H$34</c:f>
              <c:strCache>
                <c:ptCount val="1"/>
                <c:pt idx="0">
                  <c:v>ภาษาไทย</c:v>
                </c:pt>
              </c:strCache>
            </c:strRef>
          </c:tx>
          <c:invertIfNegative val="0"/>
          <c:cat>
            <c:numRef>
              <c:f>Sheet1!$I$33:$M$33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Sheet1!$I$34:$M$34</c:f>
              <c:numCache>
                <c:formatCode>0.00</c:formatCode>
                <c:ptCount val="5"/>
                <c:pt idx="0">
                  <c:v>56</c:v>
                </c:pt>
                <c:pt idx="1">
                  <c:v>43.04</c:v>
                </c:pt>
                <c:pt idx="2">
                  <c:v>45.17</c:v>
                </c:pt>
                <c:pt idx="3">
                  <c:v>56.29</c:v>
                </c:pt>
                <c:pt idx="4" formatCode="General">
                  <c:v>56.69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20-4452-A6E1-E307E609CF34}"/>
            </c:ext>
          </c:extLst>
        </c:ser>
        <c:ser>
          <c:idx val="1"/>
          <c:order val="1"/>
          <c:tx>
            <c:strRef>
              <c:f>Sheet1!$H$35</c:f>
              <c:strCache>
                <c:ptCount val="1"/>
                <c:pt idx="0">
                  <c:v>คณิตศาสตร์</c:v>
                </c:pt>
              </c:strCache>
            </c:strRef>
          </c:tx>
          <c:invertIfNegative val="0"/>
          <c:cat>
            <c:numRef>
              <c:f>Sheet1!$I$33:$M$33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Sheet1!$I$35:$M$35</c:f>
              <c:numCache>
                <c:formatCode>0.00</c:formatCode>
                <c:ptCount val="5"/>
                <c:pt idx="0">
                  <c:v>35.619999999999997</c:v>
                </c:pt>
                <c:pt idx="1">
                  <c:v>27.5</c:v>
                </c:pt>
                <c:pt idx="2">
                  <c:v>29.28</c:v>
                </c:pt>
                <c:pt idx="3">
                  <c:v>32.5</c:v>
                </c:pt>
                <c:pt idx="4" formatCode="General">
                  <c:v>34.380000000000003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20-4452-A6E1-E307E609CF34}"/>
            </c:ext>
          </c:extLst>
        </c:ser>
        <c:ser>
          <c:idx val="2"/>
          <c:order val="2"/>
          <c:tx>
            <c:strRef>
              <c:f>Sheet1!$H$36</c:f>
              <c:strCache>
                <c:ptCount val="1"/>
                <c:pt idx="0">
                  <c:v>วิทยาศาสตร์</c:v>
                </c:pt>
              </c:strCache>
            </c:strRef>
          </c:tx>
          <c:invertIfNegative val="0"/>
          <c:cat>
            <c:numRef>
              <c:f>Sheet1!$I$33:$M$33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Sheet1!$I$36:$M$36</c:f>
              <c:numCache>
                <c:formatCode>0.00</c:formatCode>
                <c:ptCount val="5"/>
                <c:pt idx="0">
                  <c:v>44.75</c:v>
                </c:pt>
                <c:pt idx="1">
                  <c:v>31.58</c:v>
                </c:pt>
                <c:pt idx="2">
                  <c:v>33.75</c:v>
                </c:pt>
                <c:pt idx="3">
                  <c:v>40.630000000000003</c:v>
                </c:pt>
                <c:pt idx="4" formatCode="General">
                  <c:v>48.22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20-4452-A6E1-E307E609CF34}"/>
            </c:ext>
          </c:extLst>
        </c:ser>
        <c:ser>
          <c:idx val="3"/>
          <c:order val="3"/>
          <c:tx>
            <c:strRef>
              <c:f>Sheet1!$H$37</c:f>
              <c:strCache>
                <c:ptCount val="1"/>
                <c:pt idx="0">
                  <c:v>ภาษาอังกฤษ</c:v>
                </c:pt>
              </c:strCache>
            </c:strRef>
          </c:tx>
          <c:invertIfNegative val="0"/>
          <c:cat>
            <c:numRef>
              <c:f>Sheet1!$I$33:$M$33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Sheet1!$I$37:$M$37</c:f>
              <c:numCache>
                <c:formatCode>General</c:formatCode>
                <c:ptCount val="5"/>
                <c:pt idx="0">
                  <c:v>40.31</c:v>
                </c:pt>
                <c:pt idx="1">
                  <c:v>29.58</c:v>
                </c:pt>
                <c:pt idx="2">
                  <c:v>28.21</c:v>
                </c:pt>
                <c:pt idx="3" formatCode="0.00">
                  <c:v>42.5</c:v>
                </c:pt>
                <c:pt idx="4">
                  <c:v>40.630000000000003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20-4452-A6E1-E307E609CF34}"/>
            </c:ext>
          </c:extLst>
        </c:ser>
        <c:ser>
          <c:idx val="4"/>
          <c:order val="4"/>
          <c:tx>
            <c:strRef>
              <c:f>Sheet1!$H$38</c:f>
              <c:strCache>
                <c:ptCount val="1"/>
                <c:pt idx="0">
                  <c:v>คะแนนเฉลี่ย</c:v>
                </c:pt>
              </c:strCache>
            </c:strRef>
          </c:tx>
          <c:invertIfNegative val="0"/>
          <c:cat>
            <c:numRef>
              <c:f>Sheet1!$I$33:$M$33</c:f>
              <c:numCache>
                <c:formatCode>General</c:formatCode>
                <c:ptCount val="5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</c:numCache>
            </c:numRef>
          </c:cat>
          <c:val>
            <c:numRef>
              <c:f>Sheet1!$I$38:$M$38</c:f>
              <c:numCache>
                <c:formatCode>0.00</c:formatCode>
                <c:ptCount val="5"/>
                <c:pt idx="0">
                  <c:v>44.17</c:v>
                </c:pt>
                <c:pt idx="1">
                  <c:v>32.93</c:v>
                </c:pt>
                <c:pt idx="2">
                  <c:v>34.1</c:v>
                </c:pt>
                <c:pt idx="3">
                  <c:v>42.98</c:v>
                </c:pt>
                <c:pt idx="4" formatCode="General">
                  <c:v>44.98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20-4452-A6E1-E307E609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1716864"/>
        <c:axId val="-1121719040"/>
      </c:barChart>
      <c:catAx>
        <c:axId val="-11217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21719040"/>
        <c:crosses val="autoZero"/>
        <c:auto val="1"/>
        <c:lblAlgn val="ctr"/>
        <c:lblOffset val="100"/>
        <c:noMultiLvlLbl val="0"/>
      </c:catAx>
      <c:valAx>
        <c:axId val="-112171904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-1121716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</xdr:rowOff>
    </xdr:from>
    <xdr:to>
      <xdr:col>6</xdr:col>
      <xdr:colOff>457200</xdr:colOff>
      <xdr:row>24</xdr:row>
      <xdr:rowOff>42862</xdr:rowOff>
    </xdr:to>
    <xdr:graphicFrame macro="">
      <xdr:nvGraphicFramePr>
        <xdr:cNvPr id="9" name="แผนภูมิ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8</xdr:row>
      <xdr:rowOff>166685</xdr:rowOff>
    </xdr:from>
    <xdr:to>
      <xdr:col>12</xdr:col>
      <xdr:colOff>386175</xdr:colOff>
      <xdr:row>28</xdr:row>
      <xdr:rowOff>147185</xdr:rowOff>
    </xdr:to>
    <xdr:graphicFrame macro="">
      <xdr:nvGraphicFramePr>
        <xdr:cNvPr id="12" name="แผนภูมิ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38</xdr:row>
      <xdr:rowOff>42862</xdr:rowOff>
    </xdr:from>
    <xdr:to>
      <xdr:col>6</xdr:col>
      <xdr:colOff>233775</xdr:colOff>
      <xdr:row>58</xdr:row>
      <xdr:rowOff>23362</xdr:rowOff>
    </xdr:to>
    <xdr:graphicFrame macro="">
      <xdr:nvGraphicFramePr>
        <xdr:cNvPr id="13" name="แผนภูมิ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438150</xdr:colOff>
      <xdr:row>40</xdr:row>
      <xdr:rowOff>166687</xdr:rowOff>
    </xdr:from>
    <xdr:to>
      <xdr:col>12</xdr:col>
      <xdr:colOff>195675</xdr:colOff>
      <xdr:row>60</xdr:row>
      <xdr:rowOff>147187</xdr:rowOff>
    </xdr:to>
    <xdr:graphicFrame macro="">
      <xdr:nvGraphicFramePr>
        <xdr:cNvPr id="19" name="แผนภูมิ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30" workbookViewId="0">
      <selection activeCell="M39" sqref="M39"/>
    </sheetView>
  </sheetViews>
  <sheetFormatPr defaultRowHeight="14.25" x14ac:dyDescent="0.2"/>
  <cols>
    <col min="1" max="4" width="9.125" style="7" bestFit="1" customWidth="1"/>
    <col min="5" max="6" width="9.125" style="2" bestFit="1" customWidth="1"/>
    <col min="7" max="7" width="9" style="2"/>
    <col min="8" max="8" width="14.875" style="2" customWidth="1"/>
    <col min="9" max="12" width="9.125" style="2" bestFit="1" customWidth="1"/>
    <col min="13" max="13" width="9.5" style="2" customWidth="1"/>
    <col min="14" max="16384" width="9" style="2"/>
  </cols>
  <sheetData>
    <row r="1" spans="1:13" ht="47.25" customHeight="1" x14ac:dyDescent="0.2">
      <c r="A1" s="9" t="s">
        <v>4</v>
      </c>
      <c r="B1" s="9"/>
      <c r="C1" s="9"/>
      <c r="D1" s="9"/>
      <c r="H1" s="10" t="s">
        <v>13</v>
      </c>
      <c r="I1" s="10"/>
      <c r="J1" s="10"/>
      <c r="K1" s="10"/>
      <c r="L1" s="10"/>
    </row>
    <row r="2" spans="1:13" x14ac:dyDescent="0.2">
      <c r="A2" s="1" t="s">
        <v>0</v>
      </c>
      <c r="B2" s="1" t="s">
        <v>1</v>
      </c>
      <c r="C2" s="1" t="s">
        <v>2</v>
      </c>
      <c r="D2" s="1" t="s">
        <v>3</v>
      </c>
      <c r="H2" s="3" t="s">
        <v>8</v>
      </c>
      <c r="I2" s="3">
        <v>2560</v>
      </c>
      <c r="J2" s="3">
        <v>2561</v>
      </c>
      <c r="K2" s="3">
        <v>2562</v>
      </c>
      <c r="L2" s="3">
        <v>2563</v>
      </c>
      <c r="M2" s="4">
        <v>2564</v>
      </c>
    </row>
    <row r="3" spans="1:13" x14ac:dyDescent="0.2">
      <c r="A3" s="1">
        <v>2560</v>
      </c>
      <c r="B3" s="5">
        <v>24</v>
      </c>
      <c r="C3" s="5">
        <v>25</v>
      </c>
      <c r="D3" s="5">
        <f t="shared" ref="D3:D7" si="0">SUM(B3:C3)</f>
        <v>49</v>
      </c>
      <c r="H3" s="3" t="s">
        <v>5</v>
      </c>
      <c r="I3" s="6">
        <v>63.05</v>
      </c>
      <c r="J3" s="6">
        <v>62.55</v>
      </c>
      <c r="K3" s="6">
        <v>37.31</v>
      </c>
      <c r="L3" s="6">
        <v>96</v>
      </c>
      <c r="M3" s="8">
        <v>75.5</v>
      </c>
    </row>
    <row r="4" spans="1:13" x14ac:dyDescent="0.2">
      <c r="A4" s="1">
        <v>2561</v>
      </c>
      <c r="B4" s="5">
        <v>26</v>
      </c>
      <c r="C4" s="5">
        <v>23</v>
      </c>
      <c r="D4" s="5">
        <f t="shared" si="0"/>
        <v>49</v>
      </c>
      <c r="H4" s="3" t="s">
        <v>6</v>
      </c>
      <c r="I4" s="6">
        <v>62.06</v>
      </c>
      <c r="J4" s="6">
        <v>64.599999999999994</v>
      </c>
      <c r="K4" s="6">
        <v>52.18</v>
      </c>
      <c r="L4" s="6">
        <v>79</v>
      </c>
      <c r="M4" s="8">
        <v>63.5</v>
      </c>
    </row>
    <row r="5" spans="1:13" x14ac:dyDescent="0.2">
      <c r="A5" s="1">
        <v>2562</v>
      </c>
      <c r="B5" s="5">
        <v>28</v>
      </c>
      <c r="C5" s="5">
        <v>29</v>
      </c>
      <c r="D5" s="5">
        <f t="shared" si="0"/>
        <v>57</v>
      </c>
      <c r="H5" s="3" t="s">
        <v>7</v>
      </c>
      <c r="I5" s="6">
        <v>62.82</v>
      </c>
      <c r="J5" s="6">
        <v>63.57</v>
      </c>
      <c r="K5" s="6">
        <v>44.74</v>
      </c>
      <c r="L5" s="6">
        <v>87.5</v>
      </c>
      <c r="M5" s="8">
        <f>SUM(M3+M4)/2</f>
        <v>69.5</v>
      </c>
    </row>
    <row r="6" spans="1:13" x14ac:dyDescent="0.2">
      <c r="A6" s="1">
        <v>2563</v>
      </c>
      <c r="B6" s="5">
        <v>31</v>
      </c>
      <c r="C6" s="5">
        <v>25</v>
      </c>
      <c r="D6" s="5">
        <f t="shared" si="0"/>
        <v>56</v>
      </c>
      <c r="I6" s="2" t="s">
        <v>16</v>
      </c>
    </row>
    <row r="7" spans="1:13" x14ac:dyDescent="0.2">
      <c r="A7" s="1">
        <v>2564</v>
      </c>
      <c r="B7" s="5">
        <v>25</v>
      </c>
      <c r="C7" s="5">
        <v>27</v>
      </c>
      <c r="D7" s="5">
        <f t="shared" si="0"/>
        <v>52</v>
      </c>
    </row>
    <row r="8" spans="1:13" x14ac:dyDescent="0.2">
      <c r="A8" s="1">
        <v>2565</v>
      </c>
      <c r="B8" s="5">
        <v>23</v>
      </c>
      <c r="C8" s="5">
        <v>24</v>
      </c>
      <c r="D8" s="5">
        <f>SUM(B8:C8)</f>
        <v>47</v>
      </c>
    </row>
    <row r="32" spans="1:12" ht="72.75" customHeight="1" x14ac:dyDescent="0.2">
      <c r="A32" s="10" t="s">
        <v>15</v>
      </c>
      <c r="B32" s="10"/>
      <c r="C32" s="10"/>
      <c r="D32" s="10"/>
      <c r="E32" s="10"/>
      <c r="H32" s="10" t="s">
        <v>14</v>
      </c>
      <c r="I32" s="10"/>
      <c r="J32" s="10"/>
      <c r="K32" s="10"/>
      <c r="L32" s="10"/>
    </row>
    <row r="33" spans="1:13" x14ac:dyDescent="0.2">
      <c r="A33" s="3" t="s">
        <v>8</v>
      </c>
      <c r="B33" s="3">
        <v>2560</v>
      </c>
      <c r="C33" s="3">
        <v>2561</v>
      </c>
      <c r="D33" s="3">
        <v>2562</v>
      </c>
      <c r="E33" s="3">
        <v>2563</v>
      </c>
      <c r="F33" s="4">
        <v>2564</v>
      </c>
      <c r="H33" s="3" t="s">
        <v>8</v>
      </c>
      <c r="I33" s="3">
        <v>2560</v>
      </c>
      <c r="J33" s="3">
        <v>2561</v>
      </c>
      <c r="K33" s="3">
        <v>2562</v>
      </c>
      <c r="L33" s="3">
        <v>2563</v>
      </c>
      <c r="M33" s="4">
        <v>2564</v>
      </c>
    </row>
    <row r="34" spans="1:13" x14ac:dyDescent="0.2">
      <c r="A34" s="3" t="s">
        <v>9</v>
      </c>
      <c r="B34" s="6">
        <v>53.24</v>
      </c>
      <c r="C34" s="6">
        <v>50.95</v>
      </c>
      <c r="D34" s="6">
        <v>39.369999999999997</v>
      </c>
      <c r="E34" s="6">
        <v>32.71</v>
      </c>
      <c r="F34" s="3">
        <v>44.6</v>
      </c>
      <c r="H34" s="3" t="s">
        <v>10</v>
      </c>
      <c r="I34" s="6">
        <v>56</v>
      </c>
      <c r="J34" s="6">
        <v>43.04</v>
      </c>
      <c r="K34" s="6">
        <v>45.17</v>
      </c>
      <c r="L34" s="6">
        <v>56.29</v>
      </c>
      <c r="M34" s="3">
        <v>56.69</v>
      </c>
    </row>
    <row r="35" spans="1:13" x14ac:dyDescent="0.2">
      <c r="A35" s="3" t="s">
        <v>10</v>
      </c>
      <c r="B35" s="6">
        <v>33.5</v>
      </c>
      <c r="C35" s="6">
        <v>57.14</v>
      </c>
      <c r="D35" s="6">
        <v>55.56</v>
      </c>
      <c r="E35" s="6">
        <v>38.71</v>
      </c>
      <c r="F35" s="3">
        <v>57.6</v>
      </c>
      <c r="H35" s="3" t="s">
        <v>9</v>
      </c>
      <c r="I35" s="6">
        <v>35.619999999999997</v>
      </c>
      <c r="J35" s="6">
        <v>27.5</v>
      </c>
      <c r="K35" s="6">
        <v>29.28</v>
      </c>
      <c r="L35" s="6">
        <v>32.5</v>
      </c>
      <c r="M35" s="3">
        <v>34.380000000000003</v>
      </c>
    </row>
    <row r="36" spans="1:13" x14ac:dyDescent="0.2">
      <c r="A36" s="3" t="s">
        <v>11</v>
      </c>
      <c r="B36" s="6">
        <v>36.880000000000003</v>
      </c>
      <c r="C36" s="6">
        <v>57.14</v>
      </c>
      <c r="D36" s="6"/>
      <c r="E36" s="6"/>
      <c r="F36" s="3"/>
      <c r="H36" s="3" t="s">
        <v>11</v>
      </c>
      <c r="I36" s="6">
        <v>44.75</v>
      </c>
      <c r="J36" s="6">
        <v>31.58</v>
      </c>
      <c r="K36" s="6">
        <v>33.75</v>
      </c>
      <c r="L36" s="6">
        <v>40.630000000000003</v>
      </c>
      <c r="M36" s="3">
        <v>48.22</v>
      </c>
    </row>
    <row r="37" spans="1:13" x14ac:dyDescent="0.2">
      <c r="A37" s="3" t="s">
        <v>7</v>
      </c>
      <c r="B37" s="6">
        <v>41.21</v>
      </c>
      <c r="C37" s="6">
        <v>55.07</v>
      </c>
      <c r="D37" s="6">
        <v>47.46</v>
      </c>
      <c r="E37" s="6">
        <v>35.71</v>
      </c>
      <c r="F37" s="3">
        <f>SUM(F34+F35)/2</f>
        <v>51.1</v>
      </c>
      <c r="H37" s="4" t="s">
        <v>12</v>
      </c>
      <c r="I37" s="3">
        <v>40.31</v>
      </c>
      <c r="J37" s="3">
        <v>29.58</v>
      </c>
      <c r="K37" s="3">
        <v>28.21</v>
      </c>
      <c r="L37" s="6">
        <v>42.5</v>
      </c>
      <c r="M37" s="3">
        <v>40.630000000000003</v>
      </c>
    </row>
    <row r="38" spans="1:13" x14ac:dyDescent="0.2">
      <c r="H38" s="3" t="s">
        <v>7</v>
      </c>
      <c r="I38" s="6">
        <v>44.17</v>
      </c>
      <c r="J38" s="6">
        <v>32.93</v>
      </c>
      <c r="K38" s="6">
        <v>34.1</v>
      </c>
      <c r="L38" s="6">
        <v>42.98</v>
      </c>
      <c r="M38" s="3">
        <f>SUM(M34+M35+M36+M37)/4</f>
        <v>44.98</v>
      </c>
    </row>
  </sheetData>
  <mergeCells count="4">
    <mergeCell ref="A1:D1"/>
    <mergeCell ref="H1:L1"/>
    <mergeCell ref="A32:E32"/>
    <mergeCell ref="H32:L3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C64112783</dc:creator>
  <cp:lastModifiedBy>UNS041061</cp:lastModifiedBy>
  <dcterms:created xsi:type="dcterms:W3CDTF">2022-03-10T03:30:46Z</dcterms:created>
  <dcterms:modified xsi:type="dcterms:W3CDTF">2022-05-31T06:38:40Z</dcterms:modified>
</cp:coreProperties>
</file>